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Расшифровка расходов" sheetId="1" r:id="rId1"/>
    <sheet name="ТР за октябрь" sheetId="2" r:id="rId2"/>
    <sheet name="ТР за декабрь" sheetId="3" r:id="rId3"/>
    <sheet name="ТР за ноябрь" sheetId="4" r:id="rId4"/>
  </sheets>
  <definedNames/>
  <calcPr fullCalcOnLoad="1" refMode="R1C1"/>
</workbook>
</file>

<file path=xl/sharedStrings.xml><?xml version="1.0" encoding="utf-8"?>
<sst xmlns="http://schemas.openxmlformats.org/spreadsheetml/2006/main" count="331" uniqueCount="147">
  <si>
    <t>Наименование поставщика</t>
  </si>
  <si>
    <t>№ п/п</t>
  </si>
  <si>
    <t>Ростелеком ОАО</t>
  </si>
  <si>
    <t>МГОФ "ФОНД-130"</t>
  </si>
  <si>
    <t>Анализ счета: 51</t>
  </si>
  <si>
    <t>Местный городской общественный фонд Фонд поддержки 130-й школы</t>
  </si>
  <si>
    <t>Счет</t>
  </si>
  <si>
    <t>С кред. счетов</t>
  </si>
  <si>
    <t>В дебет счетов</t>
  </si>
  <si>
    <t>В валюте</t>
  </si>
  <si>
    <t>Сальдо на начало периода</t>
  </si>
  <si>
    <t xml:space="preserve"> </t>
  </si>
  <si>
    <t>60</t>
  </si>
  <si>
    <t>86</t>
  </si>
  <si>
    <t>Обороты за период</t>
  </si>
  <si>
    <t>Сальдо на конец периода</t>
  </si>
  <si>
    <t>Сумма, руб.</t>
  </si>
  <si>
    <t>Примечание</t>
  </si>
  <si>
    <t>4.01.6</t>
  </si>
  <si>
    <t>Наименование расхода</t>
  </si>
  <si>
    <t>Документ оплаты</t>
  </si>
  <si>
    <t>Компания Чистая вода</t>
  </si>
  <si>
    <t>Чистая вода, стаканчики</t>
  </si>
  <si>
    <t>Хозяйственник ООО</t>
  </si>
  <si>
    <t>2.6.1</t>
  </si>
  <si>
    <t>2.2.1</t>
  </si>
  <si>
    <t>телефонная связь</t>
  </si>
  <si>
    <t>2.6.7</t>
  </si>
  <si>
    <t>ЧОП-НВА_Центр_Н ООО</t>
  </si>
  <si>
    <t>охрана лицея</t>
  </si>
  <si>
    <t>2.6.2</t>
  </si>
  <si>
    <t>ШАРОвары ООО</t>
  </si>
  <si>
    <t>2.4.4</t>
  </si>
  <si>
    <t>Дата</t>
  </si>
  <si>
    <t>за м-ц</t>
  </si>
  <si>
    <t>СОБИНБАНК ОАО</t>
  </si>
  <si>
    <t>РКО</t>
  </si>
  <si>
    <t>Услуги банка</t>
  </si>
  <si>
    <t>недостаток бюдж.средств</t>
  </si>
  <si>
    <t>Директор</t>
  </si>
  <si>
    <t>Золотухин Е.П.</t>
  </si>
  <si>
    <t>Гл.бухгалтер</t>
  </si>
  <si>
    <t>Панова Р.Г.</t>
  </si>
  <si>
    <t>Код статьи  учета</t>
  </si>
  <si>
    <t>Приложение к "Оперативному отчету" за январь 2012 г.</t>
  </si>
  <si>
    <t>за декабрь</t>
  </si>
  <si>
    <t>расходные материалы</t>
  </si>
  <si>
    <t>ИП Устюжанин</t>
  </si>
  <si>
    <t>Доверенный врач ООО</t>
  </si>
  <si>
    <t>Лантек ООО</t>
  </si>
  <si>
    <t>СУНЦ НГУ</t>
  </si>
  <si>
    <t>ТСД ООО</t>
  </si>
  <si>
    <t>комплектующие к оргтехнике</t>
  </si>
  <si>
    <t>Плазма-Сервис ООО</t>
  </si>
  <si>
    <t>ремонт фотокамеры лицея</t>
  </si>
  <si>
    <t>Автолайн Сибирь ООО</t>
  </si>
  <si>
    <t>транспортные услуги</t>
  </si>
  <si>
    <t>Интерстронг ООО</t>
  </si>
  <si>
    <t>Интерьер-Студия ООО</t>
  </si>
  <si>
    <t>за Январь 2012 г.</t>
  </si>
  <si>
    <t>2.5.1</t>
  </si>
  <si>
    <t>2.5.2</t>
  </si>
  <si>
    <t>4.3</t>
  </si>
  <si>
    <t>3.5.3</t>
  </si>
  <si>
    <t>3.1.2</t>
  </si>
  <si>
    <t>3.8.2</t>
  </si>
  <si>
    <t>3.2.2</t>
  </si>
  <si>
    <t>3.5.2</t>
  </si>
  <si>
    <t>3.6.2</t>
  </si>
  <si>
    <t>3.7.2</t>
  </si>
  <si>
    <t>2.3.1</t>
  </si>
  <si>
    <t>2.5.3</t>
  </si>
  <si>
    <t>1.6</t>
  </si>
  <si>
    <t>В проводку</t>
  </si>
  <si>
    <t>Код</t>
  </si>
  <si>
    <t>Проекты</t>
  </si>
  <si>
    <t>Сумма</t>
  </si>
  <si>
    <t>Итого</t>
  </si>
  <si>
    <t>Статья</t>
  </si>
  <si>
    <t>Всего по разделу:</t>
  </si>
  <si>
    <t>Математика</t>
  </si>
  <si>
    <t>Физика</t>
  </si>
  <si>
    <t>3.3.2</t>
  </si>
  <si>
    <t>3.4.2</t>
  </si>
  <si>
    <t>Начальная школа</t>
  </si>
  <si>
    <t>Иностранные языки</t>
  </si>
  <si>
    <t>Общественные дисциплины</t>
  </si>
  <si>
    <t>Русский язык и литература</t>
  </si>
  <si>
    <t>Естественные науки и ОБЖ</t>
  </si>
  <si>
    <t>4.11</t>
  </si>
  <si>
    <t>Вахта памяти</t>
  </si>
  <si>
    <t>Итого по документу</t>
  </si>
  <si>
    <t>Итого:</t>
  </si>
  <si>
    <t xml:space="preserve">Гл.бухгалтер </t>
  </si>
  <si>
    <t xml:space="preserve">РАСШИФРОВКА  РАСХОДОВ                                     </t>
  </si>
  <si>
    <t>2012 год</t>
  </si>
  <si>
    <t>за январь</t>
  </si>
  <si>
    <t>ИТОГО расходов:</t>
  </si>
  <si>
    <t>Сч.№ 376 от 16.12.11</t>
  </si>
  <si>
    <t>Обслуживание информ.системы</t>
  </si>
  <si>
    <t>Обслуж.школьной линии</t>
  </si>
  <si>
    <t>Сч.№ 9 от 13.01.12</t>
  </si>
  <si>
    <t>Сч.№ 146 от 21.12.11</t>
  </si>
  <si>
    <t>ДМС(медуслуги для учителей)</t>
  </si>
  <si>
    <t>Письмо лицея от 11.01.12</t>
  </si>
  <si>
    <t>Cч.№  от 1 от 11.12.12</t>
  </si>
  <si>
    <t>эл.лампа для каб.213</t>
  </si>
  <si>
    <t>Сч.№ 1669 от 12.01.12</t>
  </si>
  <si>
    <t>Сч.№137 от 26.12.11,№ 127 от 15.12.11</t>
  </si>
  <si>
    <t>Живые цветы</t>
  </si>
  <si>
    <t>Праздничные мероприятия в декабре</t>
  </si>
  <si>
    <t>Сч.№ 9 от 07.01.12</t>
  </si>
  <si>
    <t xml:space="preserve">Купцова М.В.- кафедра англ.языка </t>
  </si>
  <si>
    <t>Сч.№ 707 от 11.01.12</t>
  </si>
  <si>
    <t>каб.№ 215, 407,213,304,306</t>
  </si>
  <si>
    <t>Сч.№ 1 от 13.01.12</t>
  </si>
  <si>
    <t>каб.№ 306а</t>
  </si>
  <si>
    <t>Сч.№ 132 от 27.12.11</t>
  </si>
  <si>
    <t>Услуги по оформлению шарами</t>
  </si>
  <si>
    <t>Новогодние праздники</t>
  </si>
  <si>
    <t>Сч.№ 923 от 31.12.11</t>
  </si>
  <si>
    <t>Сч.№ 744 от 31.10.11</t>
  </si>
  <si>
    <t>Сч.№ 851 от 30.11.11</t>
  </si>
  <si>
    <t>Сч.№ 53 от 23.01.12</t>
  </si>
  <si>
    <t>Конференция "Наша будущая школа"</t>
  </si>
  <si>
    <t>Пономаренко Н.</t>
  </si>
  <si>
    <t>Дог.№ 32 от 01.12.12</t>
  </si>
  <si>
    <t>аванс 50%</t>
  </si>
  <si>
    <t>Проектирование интерьера актового зала</t>
  </si>
  <si>
    <t>Акт № 923 от 31.12.11</t>
  </si>
  <si>
    <t>Математика и Информатика</t>
  </si>
  <si>
    <t>Адм.расходы Конкурс Учитель года</t>
  </si>
  <si>
    <t>4.7</t>
  </si>
  <si>
    <t>4.6</t>
  </si>
  <si>
    <t>Конкурсы, турниры</t>
  </si>
  <si>
    <t>Награждение победителей олимпиад</t>
  </si>
  <si>
    <t>Распределение транспортных  расходов (ТР) по проектам</t>
  </si>
  <si>
    <t xml:space="preserve">Адм.расходы </t>
  </si>
  <si>
    <t>Акт № 744 от 31.10.11 г.</t>
  </si>
  <si>
    <t>Распределение транпортных расходов (ТР)  по проектам</t>
  </si>
  <si>
    <t>Акт № 851 от 30.11.11</t>
  </si>
  <si>
    <t>Расшифровка см. ТР за декабрь</t>
  </si>
  <si>
    <t>Расшифровка см. ТР за октябрь</t>
  </si>
  <si>
    <t>Расшифровка см. ТР за ноябрь</t>
  </si>
  <si>
    <t>код в расшифровке</t>
  </si>
  <si>
    <t>Выписки банка</t>
  </si>
  <si>
    <t>Курсы повышению квалификации  с 07.01 по 15.01.12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</si>
</sst>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9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0" fillId="0" borderId="1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0" fillId="0" borderId="15" xfId="0" applyNumberFormat="1" applyBorder="1" applyAlignment="1">
      <alignment/>
    </xf>
    <xf numFmtId="4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" fontId="0" fillId="0" borderId="30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38" xfId="0" applyNumberFormat="1" applyBorder="1" applyAlignment="1">
      <alignment/>
    </xf>
    <xf numFmtId="4" fontId="0" fillId="0" borderId="39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9" fontId="0" fillId="0" borderId="43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0" borderId="27" xfId="0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46" xfId="0" applyNumberForma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9" fontId="0" fillId="0" borderId="27" xfId="0" applyNumberFormat="1" applyBorder="1" applyAlignment="1">
      <alignment wrapText="1"/>
    </xf>
    <xf numFmtId="4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32" xfId="0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11.625" style="0" customWidth="1"/>
    <col min="4" max="4" width="26.375" style="0" customWidth="1"/>
    <col min="5" max="5" width="24.875" style="0" customWidth="1"/>
    <col min="6" max="6" width="14.875" style="0" customWidth="1"/>
    <col min="7" max="7" width="13.375" style="0" customWidth="1"/>
    <col min="8" max="8" width="25.25390625" style="0" customWidth="1"/>
    <col min="9" max="9" width="24.75390625" style="0" customWidth="1"/>
    <col min="10" max="10" width="25.125" style="0" customWidth="1"/>
    <col min="11" max="11" width="25.875" style="0" customWidth="1"/>
    <col min="12" max="12" width="0.2421875" style="0" customWidth="1"/>
  </cols>
  <sheetData>
    <row r="1" spans="1:15" ht="12.75">
      <c r="A1" s="6"/>
      <c r="B1" s="7" t="s">
        <v>3</v>
      </c>
      <c r="C1" s="7"/>
      <c r="D1" s="7"/>
      <c r="E1" s="7"/>
      <c r="F1" s="7"/>
      <c r="G1" s="7" t="s">
        <v>44</v>
      </c>
      <c r="H1" s="7"/>
      <c r="I1" s="6"/>
      <c r="J1" s="6"/>
      <c r="K1" s="6"/>
      <c r="L1" s="6"/>
      <c r="M1" s="6"/>
      <c r="N1" s="6"/>
      <c r="O1" s="6"/>
    </row>
    <row r="2" spans="1:15" ht="12.75">
      <c r="A2" s="6"/>
      <c r="E2" s="7"/>
      <c r="F2" s="7"/>
      <c r="G2" s="7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105" t="s">
        <v>94</v>
      </c>
      <c r="E3" s="106" t="s">
        <v>96</v>
      </c>
      <c r="F3" s="50" t="s">
        <v>95</v>
      </c>
      <c r="G3" s="7"/>
      <c r="H3" s="6"/>
      <c r="I3" s="6"/>
      <c r="J3" s="6"/>
      <c r="K3" s="6"/>
      <c r="L3" s="6"/>
      <c r="M3" s="6"/>
      <c r="N3" s="6"/>
      <c r="O3" s="6"/>
    </row>
    <row r="4" spans="1:15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26.25" thickBot="1">
      <c r="A5" s="3"/>
      <c r="B5" s="131" t="s">
        <v>1</v>
      </c>
      <c r="C5" s="132" t="s">
        <v>33</v>
      </c>
      <c r="D5" s="132" t="s">
        <v>0</v>
      </c>
      <c r="E5" s="132" t="s">
        <v>20</v>
      </c>
      <c r="F5" s="132" t="s">
        <v>16</v>
      </c>
      <c r="G5" s="133" t="s">
        <v>43</v>
      </c>
      <c r="H5" s="134" t="s">
        <v>19</v>
      </c>
      <c r="I5" s="135" t="s">
        <v>17</v>
      </c>
      <c r="J5" s="6"/>
      <c r="K5" s="6"/>
      <c r="L5" s="6"/>
      <c r="M5" s="6"/>
      <c r="N5" s="6"/>
      <c r="O5" s="6"/>
    </row>
    <row r="6" spans="1:15" ht="12.75">
      <c r="A6" s="6"/>
      <c r="B6" s="42">
        <v>1</v>
      </c>
      <c r="C6" s="43">
        <v>40920</v>
      </c>
      <c r="D6" s="127" t="s">
        <v>28</v>
      </c>
      <c r="E6" s="128" t="s">
        <v>98</v>
      </c>
      <c r="F6" s="61">
        <v>62400</v>
      </c>
      <c r="G6" s="43">
        <v>36893</v>
      </c>
      <c r="H6" s="129" t="s">
        <v>29</v>
      </c>
      <c r="I6" s="130" t="s">
        <v>45</v>
      </c>
      <c r="J6" s="6"/>
      <c r="K6" s="6"/>
      <c r="L6" s="6"/>
      <c r="M6" s="6"/>
      <c r="N6" s="6"/>
      <c r="O6" s="6"/>
    </row>
    <row r="7" spans="1:15" ht="15" customHeight="1">
      <c r="A7" s="6"/>
      <c r="B7" s="32">
        <v>2</v>
      </c>
      <c r="C7" s="2">
        <v>40921</v>
      </c>
      <c r="D7" s="31" t="s">
        <v>23</v>
      </c>
      <c r="E7" s="1" t="s">
        <v>105</v>
      </c>
      <c r="F7" s="4">
        <v>840</v>
      </c>
      <c r="G7" s="29" t="s">
        <v>24</v>
      </c>
      <c r="H7" s="30" t="s">
        <v>106</v>
      </c>
      <c r="I7" s="33" t="s">
        <v>46</v>
      </c>
      <c r="J7" s="6"/>
      <c r="K7" s="6"/>
      <c r="L7" s="6"/>
      <c r="M7" s="6"/>
      <c r="N7" s="6"/>
      <c r="O7" s="6"/>
    </row>
    <row r="8" spans="1:15" ht="15" customHeight="1">
      <c r="A8" s="6"/>
      <c r="B8" s="42">
        <v>3</v>
      </c>
      <c r="C8" s="2">
        <v>40921</v>
      </c>
      <c r="D8" s="31" t="s">
        <v>21</v>
      </c>
      <c r="E8" s="31" t="s">
        <v>107</v>
      </c>
      <c r="F8" s="4">
        <v>1760</v>
      </c>
      <c r="G8" s="29" t="s">
        <v>30</v>
      </c>
      <c r="H8" s="30" t="s">
        <v>22</v>
      </c>
      <c r="I8" s="33"/>
      <c r="J8" s="6"/>
      <c r="K8" s="6"/>
      <c r="L8" s="6"/>
      <c r="M8" s="6"/>
      <c r="N8" s="6"/>
      <c r="O8" s="6"/>
    </row>
    <row r="9" spans="1:15" ht="25.5" customHeight="1">
      <c r="A9" s="6"/>
      <c r="B9" s="32">
        <v>4</v>
      </c>
      <c r="C9" s="2">
        <v>40921</v>
      </c>
      <c r="D9" s="31" t="s">
        <v>47</v>
      </c>
      <c r="E9" s="107" t="s">
        <v>108</v>
      </c>
      <c r="F9" s="4">
        <v>2970</v>
      </c>
      <c r="G9" s="29" t="s">
        <v>60</v>
      </c>
      <c r="H9" s="5" t="s">
        <v>109</v>
      </c>
      <c r="I9" s="34" t="s">
        <v>110</v>
      </c>
      <c r="J9" s="6"/>
      <c r="K9" s="6"/>
      <c r="L9" s="6"/>
      <c r="M9" s="6"/>
      <c r="N9" s="6"/>
      <c r="O9" s="6"/>
    </row>
    <row r="10" spans="2:9" ht="12.75">
      <c r="B10" s="42">
        <v>5</v>
      </c>
      <c r="C10" s="2">
        <v>40921</v>
      </c>
      <c r="D10" s="31" t="s">
        <v>2</v>
      </c>
      <c r="E10" s="1" t="s">
        <v>104</v>
      </c>
      <c r="F10" s="4">
        <v>4771.04</v>
      </c>
      <c r="G10" s="29" t="s">
        <v>25</v>
      </c>
      <c r="H10" s="30" t="s">
        <v>26</v>
      </c>
      <c r="I10" s="33" t="s">
        <v>38</v>
      </c>
    </row>
    <row r="11" spans="2:9" ht="25.5">
      <c r="B11" s="32">
        <v>6</v>
      </c>
      <c r="C11" s="2">
        <v>40921</v>
      </c>
      <c r="D11" s="44" t="s">
        <v>48</v>
      </c>
      <c r="E11" s="6" t="s">
        <v>102</v>
      </c>
      <c r="F11" s="45">
        <v>17500</v>
      </c>
      <c r="G11" s="29" t="s">
        <v>61</v>
      </c>
      <c r="H11" s="46" t="s">
        <v>103</v>
      </c>
      <c r="I11" s="104" t="s">
        <v>45</v>
      </c>
    </row>
    <row r="12" spans="2:9" ht="25.5">
      <c r="B12" s="42">
        <v>7</v>
      </c>
      <c r="C12" s="2">
        <v>40921</v>
      </c>
      <c r="D12" s="31" t="s">
        <v>49</v>
      </c>
      <c r="E12" s="6" t="s">
        <v>101</v>
      </c>
      <c r="F12" s="4">
        <v>63160</v>
      </c>
      <c r="G12" s="29" t="s">
        <v>62</v>
      </c>
      <c r="H12" s="107" t="s">
        <v>99</v>
      </c>
      <c r="I12" s="33" t="s">
        <v>100</v>
      </c>
    </row>
    <row r="13" spans="2:9" ht="38.25">
      <c r="B13" s="32">
        <v>8</v>
      </c>
      <c r="C13" s="2">
        <v>40925</v>
      </c>
      <c r="D13" s="44" t="s">
        <v>50</v>
      </c>
      <c r="E13" s="6" t="s">
        <v>111</v>
      </c>
      <c r="F13" s="45">
        <v>7600</v>
      </c>
      <c r="G13" s="29" t="s">
        <v>63</v>
      </c>
      <c r="H13" s="46" t="s">
        <v>146</v>
      </c>
      <c r="I13" s="113" t="s">
        <v>112</v>
      </c>
    </row>
    <row r="14" spans="2:9" ht="25.5">
      <c r="B14" s="42">
        <v>9</v>
      </c>
      <c r="C14" s="2">
        <v>40927</v>
      </c>
      <c r="D14" s="31" t="s">
        <v>51</v>
      </c>
      <c r="E14" s="1" t="s">
        <v>113</v>
      </c>
      <c r="F14" s="4">
        <v>4787</v>
      </c>
      <c r="G14" s="29" t="s">
        <v>25</v>
      </c>
      <c r="H14" s="30" t="s">
        <v>52</v>
      </c>
      <c r="I14" s="33" t="s">
        <v>114</v>
      </c>
    </row>
    <row r="15" spans="2:9" ht="12.75">
      <c r="B15" s="32">
        <v>10</v>
      </c>
      <c r="C15" s="2">
        <v>40927</v>
      </c>
      <c r="D15" s="31" t="s">
        <v>53</v>
      </c>
      <c r="E15" s="1" t="s">
        <v>115</v>
      </c>
      <c r="F15" s="4">
        <v>5600</v>
      </c>
      <c r="G15" s="29" t="s">
        <v>27</v>
      </c>
      <c r="H15" s="30" t="s">
        <v>54</v>
      </c>
      <c r="I15" s="33" t="s">
        <v>116</v>
      </c>
    </row>
    <row r="16" spans="2:9" ht="25.5">
      <c r="B16" s="42">
        <v>11</v>
      </c>
      <c r="C16" s="2">
        <v>40927</v>
      </c>
      <c r="D16" s="31" t="s">
        <v>31</v>
      </c>
      <c r="E16" s="1" t="s">
        <v>117</v>
      </c>
      <c r="F16" s="4">
        <v>11045</v>
      </c>
      <c r="G16" s="29" t="s">
        <v>32</v>
      </c>
      <c r="H16" s="30" t="s">
        <v>118</v>
      </c>
      <c r="I16" s="33" t="s">
        <v>119</v>
      </c>
    </row>
    <row r="17" spans="2:9" ht="27.75" customHeight="1">
      <c r="B17" s="32">
        <v>12</v>
      </c>
      <c r="C17" s="2">
        <v>40927</v>
      </c>
      <c r="D17" s="44" t="s">
        <v>55</v>
      </c>
      <c r="E17" s="6" t="s">
        <v>120</v>
      </c>
      <c r="F17" s="45">
        <v>15140</v>
      </c>
      <c r="G17" s="116" t="s">
        <v>144</v>
      </c>
      <c r="H17" s="46" t="s">
        <v>56</v>
      </c>
      <c r="I17" s="113" t="s">
        <v>141</v>
      </c>
    </row>
    <row r="18" spans="2:9" ht="25.5">
      <c r="B18" s="42">
        <v>13</v>
      </c>
      <c r="C18" s="2">
        <v>40927</v>
      </c>
      <c r="D18" s="44" t="s">
        <v>55</v>
      </c>
      <c r="E18" s="1" t="s">
        <v>121</v>
      </c>
      <c r="F18" s="4">
        <v>9310</v>
      </c>
      <c r="G18" s="116" t="s">
        <v>144</v>
      </c>
      <c r="H18" s="46" t="s">
        <v>56</v>
      </c>
      <c r="I18" s="113" t="s">
        <v>142</v>
      </c>
    </row>
    <row r="19" spans="2:9" ht="25.5">
      <c r="B19" s="32">
        <v>14</v>
      </c>
      <c r="C19" s="2">
        <v>40927</v>
      </c>
      <c r="D19" s="44" t="s">
        <v>55</v>
      </c>
      <c r="E19" s="1" t="s">
        <v>122</v>
      </c>
      <c r="F19" s="4">
        <v>10920</v>
      </c>
      <c r="G19" s="116" t="s">
        <v>144</v>
      </c>
      <c r="H19" s="46" t="s">
        <v>56</v>
      </c>
      <c r="I19" s="113" t="s">
        <v>143</v>
      </c>
    </row>
    <row r="20" spans="2:9" ht="25.5">
      <c r="B20" s="42">
        <v>15</v>
      </c>
      <c r="C20" s="2">
        <v>40991</v>
      </c>
      <c r="D20" s="44" t="s">
        <v>57</v>
      </c>
      <c r="E20" s="5" t="s">
        <v>123</v>
      </c>
      <c r="F20" s="4">
        <v>9800</v>
      </c>
      <c r="G20" s="29" t="s">
        <v>71</v>
      </c>
      <c r="H20" s="46" t="s">
        <v>124</v>
      </c>
      <c r="I20" s="115" t="s">
        <v>125</v>
      </c>
    </row>
    <row r="21" spans="2:9" ht="25.5">
      <c r="B21" s="32">
        <v>16</v>
      </c>
      <c r="C21" s="2">
        <v>40939</v>
      </c>
      <c r="D21" s="44" t="s">
        <v>58</v>
      </c>
      <c r="E21" s="5" t="s">
        <v>126</v>
      </c>
      <c r="F21" s="4">
        <v>30000</v>
      </c>
      <c r="G21" s="29" t="s">
        <v>18</v>
      </c>
      <c r="H21" s="46" t="s">
        <v>128</v>
      </c>
      <c r="I21" s="33" t="s">
        <v>127</v>
      </c>
    </row>
    <row r="22" spans="2:9" ht="12.75">
      <c r="B22" s="42">
        <v>17</v>
      </c>
      <c r="C22" s="40" t="s">
        <v>34</v>
      </c>
      <c r="D22" s="31" t="s">
        <v>35</v>
      </c>
      <c r="E22" s="1" t="s">
        <v>145</v>
      </c>
      <c r="F22" s="4">
        <v>490</v>
      </c>
      <c r="G22" s="29" t="s">
        <v>72</v>
      </c>
      <c r="H22" s="30" t="s">
        <v>36</v>
      </c>
      <c r="I22" s="33" t="s">
        <v>37</v>
      </c>
    </row>
    <row r="23" spans="2:9" ht="13.5" thickBot="1">
      <c r="B23" s="35"/>
      <c r="C23" s="36"/>
      <c r="D23" s="36"/>
      <c r="E23" s="37" t="s">
        <v>97</v>
      </c>
      <c r="F23" s="38">
        <f>SUM(F6:F22)</f>
        <v>258093.03999999998</v>
      </c>
      <c r="G23" s="117"/>
      <c r="H23" s="36"/>
      <c r="I23" s="39"/>
    </row>
    <row r="24" spans="2:7" ht="12.75">
      <c r="B24" s="6"/>
      <c r="C24" s="6"/>
      <c r="F24" s="8"/>
      <c r="G24" s="28"/>
    </row>
    <row r="25" spans="5:8" ht="15.75">
      <c r="E25" s="9" t="s">
        <v>4</v>
      </c>
      <c r="F25" s="10"/>
      <c r="G25" s="10"/>
      <c r="H25" s="10"/>
    </row>
    <row r="26" spans="5:8" ht="12.75">
      <c r="E26" s="11" t="s">
        <v>59</v>
      </c>
      <c r="F26" s="10"/>
      <c r="G26" s="10"/>
      <c r="H26" s="10"/>
    </row>
    <row r="27" spans="5:8" ht="12.75">
      <c r="E27" s="11" t="s">
        <v>5</v>
      </c>
      <c r="F27" s="10"/>
      <c r="G27" s="10"/>
      <c r="H27" s="10"/>
    </row>
    <row r="28" ht="13.5" thickBot="1">
      <c r="E28" s="12"/>
    </row>
    <row r="29" spans="5:8" ht="12.75">
      <c r="E29" s="13" t="s">
        <v>6</v>
      </c>
      <c r="F29" s="14" t="s">
        <v>7</v>
      </c>
      <c r="G29" s="15" t="s">
        <v>8</v>
      </c>
      <c r="H29" s="14" t="s">
        <v>7</v>
      </c>
    </row>
    <row r="30" spans="5:8" ht="13.5" thickBot="1">
      <c r="E30" s="16"/>
      <c r="F30" s="17"/>
      <c r="G30" s="18"/>
      <c r="H30" s="19" t="s">
        <v>9</v>
      </c>
    </row>
    <row r="31" spans="5:8" ht="12.75">
      <c r="E31" s="20" t="s">
        <v>10</v>
      </c>
      <c r="F31" s="108">
        <v>628953.39</v>
      </c>
      <c r="G31" s="109" t="s">
        <v>11</v>
      </c>
      <c r="H31" s="21" t="s">
        <v>11</v>
      </c>
    </row>
    <row r="32" spans="5:8" ht="12.75">
      <c r="E32" s="22" t="s">
        <v>12</v>
      </c>
      <c r="F32" s="47" t="s">
        <v>11</v>
      </c>
      <c r="G32" s="48">
        <v>257603.04</v>
      </c>
      <c r="H32" s="23" t="s">
        <v>11</v>
      </c>
    </row>
    <row r="33" spans="5:8" ht="12.75">
      <c r="E33" s="22" t="s">
        <v>13</v>
      </c>
      <c r="F33" s="47">
        <v>366260</v>
      </c>
      <c r="G33" s="48">
        <v>490</v>
      </c>
      <c r="H33" s="23" t="s">
        <v>11</v>
      </c>
    </row>
    <row r="34" spans="5:8" ht="12.75">
      <c r="E34" s="24" t="s">
        <v>14</v>
      </c>
      <c r="F34" s="49">
        <v>366260</v>
      </c>
      <c r="G34" s="110">
        <v>258093.04</v>
      </c>
      <c r="H34" s="25" t="s">
        <v>11</v>
      </c>
    </row>
    <row r="35" spans="5:8" ht="13.5" thickBot="1">
      <c r="E35" s="26" t="s">
        <v>15</v>
      </c>
      <c r="F35" s="111">
        <v>737120.35</v>
      </c>
      <c r="G35" s="112" t="s">
        <v>11</v>
      </c>
      <c r="H35" s="27" t="s">
        <v>11</v>
      </c>
    </row>
    <row r="39" spans="4:5" ht="12.75">
      <c r="D39" t="s">
        <v>39</v>
      </c>
      <c r="E39" s="41" t="s">
        <v>40</v>
      </c>
    </row>
    <row r="41" spans="4:5" ht="12.75">
      <c r="D41" t="s">
        <v>41</v>
      </c>
      <c r="E41" s="41" t="s">
        <v>42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L40" sqref="L40"/>
    </sheetView>
  </sheetViews>
  <sheetFormatPr defaultColWidth="9.00390625" defaultRowHeight="12.75"/>
  <sheetData>
    <row r="1" spans="2:4" ht="12.75">
      <c r="B1" s="50" t="s">
        <v>139</v>
      </c>
      <c r="C1" s="50"/>
      <c r="D1" s="50"/>
    </row>
    <row r="3" spans="2:9" ht="13.5" thickBot="1">
      <c r="B3" s="50" t="s">
        <v>138</v>
      </c>
      <c r="C3" s="51"/>
      <c r="D3" s="50"/>
      <c r="E3" s="50"/>
      <c r="F3" s="50"/>
      <c r="G3" s="50"/>
      <c r="H3" s="50"/>
      <c r="I3" s="50"/>
    </row>
    <row r="4" spans="11:12" ht="13.5" thickBot="1">
      <c r="K4" s="118" t="s">
        <v>73</v>
      </c>
      <c r="L4" s="119"/>
    </row>
    <row r="5" spans="1:12" ht="13.5" thickBot="1">
      <c r="A5" s="52" t="s">
        <v>74</v>
      </c>
      <c r="B5" s="53" t="s">
        <v>75</v>
      </c>
      <c r="C5" s="54" t="s">
        <v>76</v>
      </c>
      <c r="D5" s="55" t="s">
        <v>76</v>
      </c>
      <c r="E5" s="53" t="s">
        <v>76</v>
      </c>
      <c r="F5" s="54" t="s">
        <v>76</v>
      </c>
      <c r="G5" s="54" t="s">
        <v>76</v>
      </c>
      <c r="H5" s="54"/>
      <c r="I5" s="54" t="s">
        <v>76</v>
      </c>
      <c r="J5" s="56" t="s">
        <v>77</v>
      </c>
      <c r="K5" s="57" t="s">
        <v>78</v>
      </c>
      <c r="L5" s="58" t="s">
        <v>76</v>
      </c>
    </row>
    <row r="6" spans="1:12" ht="12.75">
      <c r="A6" s="59"/>
      <c r="B6" s="60"/>
      <c r="C6" s="61"/>
      <c r="D6" s="61"/>
      <c r="E6" s="61"/>
      <c r="F6" s="61"/>
      <c r="G6" s="61"/>
      <c r="H6" s="61"/>
      <c r="I6" s="62"/>
      <c r="J6" s="63">
        <v>0</v>
      </c>
      <c r="K6" s="59"/>
      <c r="L6" s="64">
        <v>0</v>
      </c>
    </row>
    <row r="7" spans="1:12" ht="12.75">
      <c r="A7" s="65" t="s">
        <v>70</v>
      </c>
      <c r="B7" s="66" t="s">
        <v>137</v>
      </c>
      <c r="C7" s="4">
        <v>460</v>
      </c>
      <c r="D7" s="4">
        <v>450</v>
      </c>
      <c r="E7" s="4"/>
      <c r="F7" s="4"/>
      <c r="G7" s="4"/>
      <c r="H7" s="4"/>
      <c r="I7" s="4"/>
      <c r="J7" s="63">
        <v>910</v>
      </c>
      <c r="K7" s="65" t="s">
        <v>70</v>
      </c>
      <c r="L7" s="64">
        <v>910</v>
      </c>
    </row>
    <row r="8" spans="1:12" ht="12.75">
      <c r="A8" s="65"/>
      <c r="B8" s="66"/>
      <c r="C8" s="4"/>
      <c r="D8" s="4"/>
      <c r="E8" s="4"/>
      <c r="F8" s="4"/>
      <c r="G8" s="4"/>
      <c r="H8" s="4"/>
      <c r="I8" s="4"/>
      <c r="J8" s="63">
        <v>0</v>
      </c>
      <c r="K8" s="65"/>
      <c r="L8" s="64">
        <v>0</v>
      </c>
    </row>
    <row r="9" spans="1:12" ht="13.5" thickBot="1">
      <c r="A9" s="67"/>
      <c r="B9" s="68"/>
      <c r="C9" s="69"/>
      <c r="D9" s="69"/>
      <c r="E9" s="69"/>
      <c r="F9" s="69"/>
      <c r="G9" s="69"/>
      <c r="H9" s="69"/>
      <c r="I9" s="69"/>
      <c r="J9" s="63">
        <v>0</v>
      </c>
      <c r="K9" s="67"/>
      <c r="L9" s="64">
        <v>0</v>
      </c>
    </row>
    <row r="10" spans="1:12" ht="13.5" thickBot="1">
      <c r="A10" s="52"/>
      <c r="B10" s="71" t="s">
        <v>79</v>
      </c>
      <c r="C10" s="123">
        <v>510</v>
      </c>
      <c r="D10" s="124"/>
      <c r="E10" s="124"/>
      <c r="F10" s="124"/>
      <c r="G10" s="124"/>
      <c r="H10" s="124"/>
      <c r="I10" s="125"/>
      <c r="J10" s="72">
        <v>910</v>
      </c>
      <c r="K10" s="73"/>
      <c r="L10" s="74">
        <v>910</v>
      </c>
    </row>
    <row r="11" spans="3:12" ht="13.5" thickBot="1">
      <c r="C11" s="114"/>
      <c r="K11" s="75"/>
      <c r="L11" s="76"/>
    </row>
    <row r="12" spans="1:12" ht="12.75">
      <c r="A12" s="77" t="s">
        <v>74</v>
      </c>
      <c r="B12" s="78" t="s">
        <v>75</v>
      </c>
      <c r="C12" s="79"/>
      <c r="D12" s="80" t="s">
        <v>76</v>
      </c>
      <c r="E12" s="78" t="s">
        <v>76</v>
      </c>
      <c r="F12" s="79" t="s">
        <v>76</v>
      </c>
      <c r="G12" s="79" t="s">
        <v>76</v>
      </c>
      <c r="H12" s="79"/>
      <c r="I12" s="79" t="s">
        <v>76</v>
      </c>
      <c r="J12" s="81" t="s">
        <v>77</v>
      </c>
      <c r="K12" s="82"/>
      <c r="L12" s="83"/>
    </row>
    <row r="13" spans="1:12" ht="12.75">
      <c r="A13" s="65" t="s">
        <v>64</v>
      </c>
      <c r="B13" s="1" t="s">
        <v>80</v>
      </c>
      <c r="C13" s="1">
        <v>2100</v>
      </c>
      <c r="D13" s="1">
        <v>6300</v>
      </c>
      <c r="E13" s="1"/>
      <c r="F13" s="1"/>
      <c r="G13" s="1"/>
      <c r="H13" s="1"/>
      <c r="I13" s="1"/>
      <c r="J13" s="63">
        <v>8400</v>
      </c>
      <c r="K13" s="65" t="s">
        <v>64</v>
      </c>
      <c r="L13" s="85">
        <v>8400</v>
      </c>
    </row>
    <row r="14" spans="1:12" ht="12.75">
      <c r="A14" s="65" t="s">
        <v>66</v>
      </c>
      <c r="B14" s="1" t="s">
        <v>81</v>
      </c>
      <c r="C14" s="1"/>
      <c r="D14" s="1"/>
      <c r="E14" s="1"/>
      <c r="F14" s="1"/>
      <c r="G14" s="1"/>
      <c r="H14" s="1"/>
      <c r="I14" s="1"/>
      <c r="J14" s="63">
        <v>0</v>
      </c>
      <c r="K14" s="65" t="s">
        <v>66</v>
      </c>
      <c r="L14" s="85">
        <v>0</v>
      </c>
    </row>
    <row r="15" spans="1:12" ht="12.75">
      <c r="A15" s="65" t="s">
        <v>82</v>
      </c>
      <c r="B15" s="1"/>
      <c r="C15" s="1"/>
      <c r="D15" s="1"/>
      <c r="E15" s="1"/>
      <c r="F15" s="1"/>
      <c r="G15" s="1"/>
      <c r="H15" s="1"/>
      <c r="I15" s="1"/>
      <c r="J15" s="63">
        <v>0</v>
      </c>
      <c r="K15" s="65" t="s">
        <v>82</v>
      </c>
      <c r="L15" s="85">
        <v>0</v>
      </c>
    </row>
    <row r="16" spans="1:12" ht="12.75">
      <c r="A16" s="65" t="s">
        <v>83</v>
      </c>
      <c r="B16" s="1" t="s">
        <v>84</v>
      </c>
      <c r="C16" s="1"/>
      <c r="D16" s="1"/>
      <c r="E16" s="1"/>
      <c r="F16" s="1"/>
      <c r="G16" s="1"/>
      <c r="H16" s="1"/>
      <c r="I16" s="1"/>
      <c r="J16" s="63">
        <v>0</v>
      </c>
      <c r="K16" s="65" t="s">
        <v>83</v>
      </c>
      <c r="L16" s="85">
        <v>0</v>
      </c>
    </row>
    <row r="17" spans="1:12" ht="12.75">
      <c r="A17" s="65" t="s">
        <v>67</v>
      </c>
      <c r="B17" s="1" t="s">
        <v>85</v>
      </c>
      <c r="C17" s="1"/>
      <c r="D17" s="1"/>
      <c r="E17" s="1"/>
      <c r="F17" s="1"/>
      <c r="G17" s="1"/>
      <c r="H17" s="1"/>
      <c r="I17" s="1"/>
      <c r="J17" s="63">
        <v>0</v>
      </c>
      <c r="K17" s="65" t="s">
        <v>67</v>
      </c>
      <c r="L17" s="85">
        <v>0</v>
      </c>
    </row>
    <row r="18" spans="1:12" ht="12.75">
      <c r="A18" s="65" t="s">
        <v>68</v>
      </c>
      <c r="B18" s="1" t="s">
        <v>86</v>
      </c>
      <c r="C18" s="1"/>
      <c r="D18" s="1"/>
      <c r="E18" s="1"/>
      <c r="F18" s="1"/>
      <c r="G18" s="1"/>
      <c r="H18" s="1"/>
      <c r="I18" s="1"/>
      <c r="J18" s="63">
        <v>0</v>
      </c>
      <c r="K18" s="65" t="s">
        <v>68</v>
      </c>
      <c r="L18" s="85">
        <v>0</v>
      </c>
    </row>
    <row r="19" spans="1:12" ht="12.75">
      <c r="A19" s="65" t="s">
        <v>69</v>
      </c>
      <c r="B19" s="1" t="s">
        <v>87</v>
      </c>
      <c r="C19" s="1"/>
      <c r="D19" s="1"/>
      <c r="E19" s="1"/>
      <c r="F19" s="1"/>
      <c r="G19" s="1"/>
      <c r="H19" s="1"/>
      <c r="I19" s="1"/>
      <c r="J19" s="63">
        <v>0</v>
      </c>
      <c r="K19" s="65" t="s">
        <v>69</v>
      </c>
      <c r="L19" s="85">
        <v>0</v>
      </c>
    </row>
    <row r="20" spans="1:12" ht="13.5" thickBot="1">
      <c r="A20" s="67" t="s">
        <v>65</v>
      </c>
      <c r="B20" s="86" t="s">
        <v>88</v>
      </c>
      <c r="C20" s="86"/>
      <c r="D20" s="86"/>
      <c r="E20" s="86"/>
      <c r="F20" s="86"/>
      <c r="G20" s="86"/>
      <c r="H20" s="86"/>
      <c r="I20" s="86"/>
      <c r="J20" s="63">
        <v>0</v>
      </c>
      <c r="K20" s="67" t="s">
        <v>65</v>
      </c>
      <c r="L20" s="88">
        <v>0</v>
      </c>
    </row>
    <row r="21" spans="1:12" ht="13.5" thickBot="1">
      <c r="A21" s="52"/>
      <c r="B21" s="71" t="s">
        <v>79</v>
      </c>
      <c r="C21" s="120"/>
      <c r="D21" s="121"/>
      <c r="E21" s="121"/>
      <c r="F21" s="121"/>
      <c r="G21" s="121"/>
      <c r="H21" s="121"/>
      <c r="I21" s="126"/>
      <c r="J21" s="89">
        <v>8400</v>
      </c>
      <c r="K21" s="90"/>
      <c r="L21" s="74">
        <v>8400</v>
      </c>
    </row>
    <row r="22" spans="11:12" ht="13.5" thickBot="1">
      <c r="K22" s="59"/>
      <c r="L22" s="91"/>
    </row>
    <row r="23" spans="1:12" ht="12.75">
      <c r="A23" s="92" t="s">
        <v>74</v>
      </c>
      <c r="B23" s="93" t="s">
        <v>75</v>
      </c>
      <c r="C23" s="93" t="s">
        <v>76</v>
      </c>
      <c r="D23" s="93" t="s">
        <v>76</v>
      </c>
      <c r="E23" s="93" t="s">
        <v>76</v>
      </c>
      <c r="F23" s="93" t="s">
        <v>76</v>
      </c>
      <c r="G23" s="93" t="s">
        <v>76</v>
      </c>
      <c r="H23" s="93"/>
      <c r="I23" s="93" t="s">
        <v>76</v>
      </c>
      <c r="J23" s="94" t="s">
        <v>77</v>
      </c>
      <c r="K23" s="65"/>
      <c r="L23" s="95"/>
    </row>
    <row r="24" spans="1:12" ht="12.75">
      <c r="A24" s="65"/>
      <c r="B24" s="1"/>
      <c r="C24" s="1"/>
      <c r="D24" s="1"/>
      <c r="E24" s="1"/>
      <c r="F24" s="1"/>
      <c r="G24" s="1"/>
      <c r="H24" s="1"/>
      <c r="I24" s="1"/>
      <c r="J24" s="63">
        <v>0</v>
      </c>
      <c r="K24" s="65"/>
      <c r="L24" s="95">
        <v>0</v>
      </c>
    </row>
    <row r="25" spans="1:12" ht="12.75">
      <c r="A25" s="65"/>
      <c r="B25" s="1"/>
      <c r="C25" s="1"/>
      <c r="D25" s="1"/>
      <c r="E25" s="1"/>
      <c r="F25" s="1"/>
      <c r="G25" s="1"/>
      <c r="H25" s="1"/>
      <c r="I25" s="1"/>
      <c r="J25" s="63">
        <v>0</v>
      </c>
      <c r="K25" s="65"/>
      <c r="L25" s="95">
        <v>0</v>
      </c>
    </row>
    <row r="26" spans="1:12" ht="12.75">
      <c r="A26" s="65"/>
      <c r="B26" s="1"/>
      <c r="C26" s="1"/>
      <c r="D26" s="1"/>
      <c r="E26" s="1"/>
      <c r="F26" s="1"/>
      <c r="G26" s="1"/>
      <c r="H26" s="1"/>
      <c r="I26" s="1"/>
      <c r="J26" s="63">
        <v>0</v>
      </c>
      <c r="K26" s="65"/>
      <c r="L26" s="95">
        <v>0</v>
      </c>
    </row>
    <row r="27" spans="1:12" ht="12.75">
      <c r="A27" s="65"/>
      <c r="B27" s="1"/>
      <c r="C27" s="1"/>
      <c r="D27" s="1"/>
      <c r="E27" s="1"/>
      <c r="F27" s="1"/>
      <c r="G27" s="1"/>
      <c r="H27" s="1"/>
      <c r="I27" s="1"/>
      <c r="J27" s="63">
        <v>0</v>
      </c>
      <c r="K27" s="65"/>
      <c r="L27" s="95">
        <v>0</v>
      </c>
    </row>
    <row r="28" spans="1:12" ht="12.75">
      <c r="A28" s="65" t="s">
        <v>89</v>
      </c>
      <c r="B28" s="1" t="s">
        <v>90</v>
      </c>
      <c r="C28" s="1"/>
      <c r="D28" s="1"/>
      <c r="E28" s="1"/>
      <c r="F28" s="1"/>
      <c r="G28" s="1"/>
      <c r="H28" s="1"/>
      <c r="I28" s="1"/>
      <c r="J28" s="63">
        <v>0</v>
      </c>
      <c r="K28" s="65" t="s">
        <v>89</v>
      </c>
      <c r="L28" s="95">
        <v>0</v>
      </c>
    </row>
    <row r="29" spans="1:12" ht="12.75">
      <c r="A29" s="65"/>
      <c r="B29" s="1"/>
      <c r="C29" s="1"/>
      <c r="D29" s="1"/>
      <c r="E29" s="1"/>
      <c r="F29" s="1"/>
      <c r="G29" s="1"/>
      <c r="H29" s="1"/>
      <c r="I29" s="1"/>
      <c r="J29" s="63">
        <v>0</v>
      </c>
      <c r="K29" s="65"/>
      <c r="L29" s="95">
        <v>0</v>
      </c>
    </row>
    <row r="30" spans="1:12" ht="13.5" thickBot="1">
      <c r="A30" s="67"/>
      <c r="B30" s="86"/>
      <c r="C30" s="86"/>
      <c r="D30" s="86"/>
      <c r="E30" s="86"/>
      <c r="F30" s="86"/>
      <c r="G30" s="86"/>
      <c r="H30" s="86"/>
      <c r="I30" s="86"/>
      <c r="J30" s="63">
        <v>0</v>
      </c>
      <c r="K30" s="96"/>
      <c r="L30" s="97">
        <v>0</v>
      </c>
    </row>
    <row r="31" spans="1:12" ht="13.5" thickBot="1">
      <c r="A31" s="90"/>
      <c r="B31" s="71" t="s">
        <v>79</v>
      </c>
      <c r="C31" s="98"/>
      <c r="D31" s="98"/>
      <c r="E31" s="98"/>
      <c r="F31" s="98"/>
      <c r="G31" s="98"/>
      <c r="H31" s="98"/>
      <c r="I31" s="98"/>
      <c r="J31" s="89">
        <v>0</v>
      </c>
      <c r="K31" s="90"/>
      <c r="L31" s="99">
        <v>0</v>
      </c>
    </row>
    <row r="32" spans="1:12" ht="13.5" thickBot="1">
      <c r="A32" s="100"/>
      <c r="B32" s="101" t="s">
        <v>91</v>
      </c>
      <c r="C32" s="120"/>
      <c r="D32" s="121"/>
      <c r="E32" s="121"/>
      <c r="F32" s="121"/>
      <c r="G32" s="121"/>
      <c r="H32" s="121"/>
      <c r="I32" s="121"/>
      <c r="J32" s="122"/>
      <c r="K32" s="102" t="s">
        <v>92</v>
      </c>
      <c r="L32" s="103">
        <v>9310</v>
      </c>
    </row>
    <row r="35" spans="2:3" ht="12.75">
      <c r="B35" t="s">
        <v>93</v>
      </c>
      <c r="C35" t="s">
        <v>42</v>
      </c>
    </row>
  </sheetData>
  <mergeCells count="4">
    <mergeCell ref="K4:L4"/>
    <mergeCell ref="C32:J32"/>
    <mergeCell ref="C10:I10"/>
    <mergeCell ref="C21:I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J24" sqref="J24:J25"/>
    </sheetView>
  </sheetViews>
  <sheetFormatPr defaultColWidth="9.00390625" defaultRowHeight="12.75"/>
  <cols>
    <col min="2" max="2" width="28.25390625" style="0" customWidth="1"/>
  </cols>
  <sheetData>
    <row r="1" spans="2:4" ht="12.75">
      <c r="B1" s="50" t="s">
        <v>136</v>
      </c>
      <c r="C1" s="50"/>
      <c r="D1" s="50"/>
    </row>
    <row r="2" spans="2:5" ht="12.75">
      <c r="B2" s="8"/>
      <c r="C2" s="8"/>
      <c r="D2" s="8"/>
      <c r="E2" s="6"/>
    </row>
    <row r="3" spans="2:8" ht="13.5" thickBot="1">
      <c r="B3" s="50" t="s">
        <v>129</v>
      </c>
      <c r="C3" s="51"/>
      <c r="D3" s="50"/>
      <c r="E3" s="50"/>
      <c r="F3" s="50"/>
      <c r="G3" s="50"/>
      <c r="H3" s="50"/>
    </row>
    <row r="4" spans="10:11" ht="13.5" thickBot="1">
      <c r="J4" s="118" t="s">
        <v>73</v>
      </c>
      <c r="K4" s="119"/>
    </row>
    <row r="5" spans="1:11" ht="13.5" thickBot="1">
      <c r="A5" s="52" t="s">
        <v>74</v>
      </c>
      <c r="B5" s="53" t="s">
        <v>75</v>
      </c>
      <c r="C5" s="54" t="s">
        <v>76</v>
      </c>
      <c r="D5" s="55" t="s">
        <v>76</v>
      </c>
      <c r="E5" s="53" t="s">
        <v>76</v>
      </c>
      <c r="F5" s="54" t="s">
        <v>76</v>
      </c>
      <c r="G5" s="54" t="s">
        <v>76</v>
      </c>
      <c r="H5" s="54" t="s">
        <v>76</v>
      </c>
      <c r="I5" s="56" t="s">
        <v>77</v>
      </c>
      <c r="J5" s="57" t="s">
        <v>78</v>
      </c>
      <c r="K5" s="58" t="s">
        <v>76</v>
      </c>
    </row>
    <row r="6" spans="1:11" ht="12.75">
      <c r="A6" s="59"/>
      <c r="B6" s="60"/>
      <c r="C6" s="61"/>
      <c r="D6" s="61"/>
      <c r="E6" s="61"/>
      <c r="F6" s="61"/>
      <c r="G6" s="61"/>
      <c r="H6" s="62"/>
      <c r="I6" s="63">
        <v>0</v>
      </c>
      <c r="J6" s="59"/>
      <c r="K6" s="64">
        <v>0</v>
      </c>
    </row>
    <row r="7" spans="1:11" ht="12.75">
      <c r="A7" s="65" t="s">
        <v>70</v>
      </c>
      <c r="B7" s="66" t="s">
        <v>131</v>
      </c>
      <c r="C7" s="4">
        <v>180</v>
      </c>
      <c r="D7" s="4">
        <v>1750</v>
      </c>
      <c r="E7" s="4"/>
      <c r="F7" s="4"/>
      <c r="G7" s="4"/>
      <c r="H7" s="4"/>
      <c r="I7" s="63">
        <v>1930</v>
      </c>
      <c r="J7" s="65" t="s">
        <v>70</v>
      </c>
      <c r="K7" s="64">
        <v>1930</v>
      </c>
    </row>
    <row r="8" spans="1:11" ht="12.75">
      <c r="A8" s="65"/>
      <c r="B8" s="66"/>
      <c r="C8" s="4"/>
      <c r="D8" s="4"/>
      <c r="E8" s="4"/>
      <c r="F8" s="4"/>
      <c r="G8" s="4"/>
      <c r="H8" s="4"/>
      <c r="I8" s="63">
        <v>0</v>
      </c>
      <c r="J8" s="65"/>
      <c r="K8" s="64">
        <v>0</v>
      </c>
    </row>
    <row r="9" spans="1:11" ht="13.5" thickBot="1">
      <c r="A9" s="67"/>
      <c r="B9" s="68"/>
      <c r="C9" s="69"/>
      <c r="D9" s="69"/>
      <c r="E9" s="69"/>
      <c r="F9" s="69"/>
      <c r="G9" s="69"/>
      <c r="H9" s="69"/>
      <c r="I9" s="70">
        <v>0</v>
      </c>
      <c r="J9" s="67"/>
      <c r="K9" s="64">
        <v>0</v>
      </c>
    </row>
    <row r="10" spans="1:11" ht="13.5" thickBot="1">
      <c r="A10" s="52"/>
      <c r="B10" s="71" t="s">
        <v>79</v>
      </c>
      <c r="C10" s="123"/>
      <c r="D10" s="124"/>
      <c r="E10" s="124"/>
      <c r="F10" s="124"/>
      <c r="G10" s="124"/>
      <c r="H10" s="125"/>
      <c r="I10" s="72">
        <v>1930</v>
      </c>
      <c r="J10" s="73"/>
      <c r="K10" s="74">
        <v>1930</v>
      </c>
    </row>
    <row r="11" spans="10:11" ht="13.5" thickBot="1">
      <c r="J11" s="75"/>
      <c r="K11" s="76"/>
    </row>
    <row r="12" spans="1:11" ht="12.75">
      <c r="A12" s="77" t="s">
        <v>74</v>
      </c>
      <c r="B12" s="78" t="s">
        <v>75</v>
      </c>
      <c r="C12" s="79" t="s">
        <v>76</v>
      </c>
      <c r="D12" s="80" t="s">
        <v>76</v>
      </c>
      <c r="E12" s="78" t="s">
        <v>76</v>
      </c>
      <c r="F12" s="79" t="s">
        <v>76</v>
      </c>
      <c r="G12" s="79" t="s">
        <v>76</v>
      </c>
      <c r="H12" s="79" t="s">
        <v>76</v>
      </c>
      <c r="I12" s="81" t="s">
        <v>77</v>
      </c>
      <c r="J12" s="82"/>
      <c r="K12" s="83"/>
    </row>
    <row r="13" spans="1:11" ht="12.75">
      <c r="A13" s="65" t="s">
        <v>64</v>
      </c>
      <c r="B13" s="1" t="s">
        <v>130</v>
      </c>
      <c r="C13" s="1">
        <v>6600</v>
      </c>
      <c r="D13" s="1">
        <v>460</v>
      </c>
      <c r="E13" s="1"/>
      <c r="F13" s="1"/>
      <c r="G13" s="1"/>
      <c r="H13" s="1"/>
      <c r="I13" s="84">
        <v>7060</v>
      </c>
      <c r="J13" s="65" t="s">
        <v>64</v>
      </c>
      <c r="K13" s="85">
        <v>7060</v>
      </c>
    </row>
    <row r="14" spans="1:11" ht="12.75">
      <c r="A14" s="65" t="s">
        <v>66</v>
      </c>
      <c r="B14" s="1" t="s">
        <v>81</v>
      </c>
      <c r="C14" s="1"/>
      <c r="D14" s="1"/>
      <c r="E14" s="1"/>
      <c r="F14" s="1"/>
      <c r="G14" s="1"/>
      <c r="H14" s="1"/>
      <c r="I14" s="84">
        <v>0</v>
      </c>
      <c r="J14" s="65" t="s">
        <v>66</v>
      </c>
      <c r="K14" s="85">
        <v>0</v>
      </c>
    </row>
    <row r="15" spans="1:11" ht="12.75">
      <c r="A15" s="65" t="s">
        <v>82</v>
      </c>
      <c r="B15" s="1"/>
      <c r="C15" s="1"/>
      <c r="D15" s="1"/>
      <c r="E15" s="1"/>
      <c r="F15" s="1"/>
      <c r="G15" s="1"/>
      <c r="H15" s="1"/>
      <c r="I15" s="84">
        <v>0</v>
      </c>
      <c r="J15" s="65" t="s">
        <v>82</v>
      </c>
      <c r="K15" s="85">
        <v>0</v>
      </c>
    </row>
    <row r="16" spans="1:11" ht="12.75">
      <c r="A16" s="65" t="s">
        <v>83</v>
      </c>
      <c r="B16" s="1" t="s">
        <v>84</v>
      </c>
      <c r="C16" s="1"/>
      <c r="D16" s="1"/>
      <c r="E16" s="1"/>
      <c r="F16" s="1"/>
      <c r="G16" s="1"/>
      <c r="H16" s="1"/>
      <c r="I16" s="84">
        <v>0</v>
      </c>
      <c r="J16" s="65" t="s">
        <v>83</v>
      </c>
      <c r="K16" s="85">
        <v>0</v>
      </c>
    </row>
    <row r="17" spans="1:11" ht="12.75">
      <c r="A17" s="65" t="s">
        <v>67</v>
      </c>
      <c r="B17" s="1" t="s">
        <v>85</v>
      </c>
      <c r="C17" s="1"/>
      <c r="D17" s="1"/>
      <c r="E17" s="1"/>
      <c r="F17" s="1"/>
      <c r="G17" s="1"/>
      <c r="H17" s="1"/>
      <c r="I17" s="84">
        <v>0</v>
      </c>
      <c r="J17" s="65" t="s">
        <v>67</v>
      </c>
      <c r="K17" s="85">
        <v>0</v>
      </c>
    </row>
    <row r="18" spans="1:11" ht="12.75">
      <c r="A18" s="65" t="s">
        <v>68</v>
      </c>
      <c r="B18" s="1" t="s">
        <v>86</v>
      </c>
      <c r="C18" s="1"/>
      <c r="D18" s="1"/>
      <c r="E18" s="1"/>
      <c r="F18" s="1"/>
      <c r="G18" s="1"/>
      <c r="H18" s="1"/>
      <c r="I18" s="84">
        <v>0</v>
      </c>
      <c r="J18" s="65" t="s">
        <v>68</v>
      </c>
      <c r="K18" s="85">
        <v>0</v>
      </c>
    </row>
    <row r="19" spans="1:11" ht="12.75">
      <c r="A19" s="65" t="s">
        <v>69</v>
      </c>
      <c r="B19" s="1" t="s">
        <v>87</v>
      </c>
      <c r="C19" s="1"/>
      <c r="D19" s="1"/>
      <c r="E19" s="1"/>
      <c r="F19" s="1"/>
      <c r="G19" s="1"/>
      <c r="H19" s="1"/>
      <c r="I19" s="84">
        <v>0</v>
      </c>
      <c r="J19" s="65" t="s">
        <v>69</v>
      </c>
      <c r="K19" s="85">
        <v>0</v>
      </c>
    </row>
    <row r="20" spans="1:11" ht="13.5" thickBot="1">
      <c r="A20" s="67" t="s">
        <v>65</v>
      </c>
      <c r="B20" s="86" t="s">
        <v>88</v>
      </c>
      <c r="C20" s="86"/>
      <c r="D20" s="86"/>
      <c r="E20" s="86"/>
      <c r="F20" s="86"/>
      <c r="G20" s="86"/>
      <c r="H20" s="86"/>
      <c r="I20" s="87">
        <v>0</v>
      </c>
      <c r="J20" s="67" t="s">
        <v>65</v>
      </c>
      <c r="K20" s="88">
        <v>0</v>
      </c>
    </row>
    <row r="21" spans="1:11" ht="13.5" thickBot="1">
      <c r="A21" s="52"/>
      <c r="B21" s="71" t="s">
        <v>79</v>
      </c>
      <c r="C21" s="120"/>
      <c r="D21" s="121"/>
      <c r="E21" s="121"/>
      <c r="F21" s="121"/>
      <c r="G21" s="121"/>
      <c r="H21" s="126"/>
      <c r="I21" s="89">
        <v>7060</v>
      </c>
      <c r="J21" s="90"/>
      <c r="K21" s="74">
        <v>7060</v>
      </c>
    </row>
    <row r="22" spans="10:11" ht="13.5" thickBot="1">
      <c r="J22" s="59"/>
      <c r="K22" s="91"/>
    </row>
    <row r="23" spans="1:11" ht="12.75">
      <c r="A23" s="92" t="s">
        <v>74</v>
      </c>
      <c r="B23" s="93" t="s">
        <v>75</v>
      </c>
      <c r="C23" s="93" t="s">
        <v>76</v>
      </c>
      <c r="D23" s="93" t="s">
        <v>76</v>
      </c>
      <c r="E23" s="93" t="s">
        <v>76</v>
      </c>
      <c r="F23" s="93" t="s">
        <v>76</v>
      </c>
      <c r="G23" s="93" t="s">
        <v>76</v>
      </c>
      <c r="H23" s="93" t="s">
        <v>76</v>
      </c>
      <c r="I23" s="94" t="s">
        <v>77</v>
      </c>
      <c r="J23" s="65"/>
      <c r="K23" s="95"/>
    </row>
    <row r="24" spans="1:11" ht="12.75">
      <c r="A24" s="65" t="s">
        <v>133</v>
      </c>
      <c r="B24" s="1" t="s">
        <v>134</v>
      </c>
      <c r="C24" s="1">
        <v>750</v>
      </c>
      <c r="D24" s="1">
        <v>2700</v>
      </c>
      <c r="E24" s="1"/>
      <c r="F24" s="1"/>
      <c r="G24" s="1"/>
      <c r="H24" s="1"/>
      <c r="I24" s="84">
        <v>3450</v>
      </c>
      <c r="J24" s="65" t="s">
        <v>133</v>
      </c>
      <c r="K24" s="95">
        <v>3450</v>
      </c>
    </row>
    <row r="25" spans="1:11" ht="12.75">
      <c r="A25" s="65" t="s">
        <v>132</v>
      </c>
      <c r="B25" s="1" t="s">
        <v>135</v>
      </c>
      <c r="C25" s="1">
        <v>2250</v>
      </c>
      <c r="D25" s="1">
        <v>450</v>
      </c>
      <c r="E25" s="1"/>
      <c r="F25" s="1"/>
      <c r="G25" s="1"/>
      <c r="H25" s="1"/>
      <c r="I25" s="84">
        <v>2700</v>
      </c>
      <c r="J25" s="65" t="s">
        <v>132</v>
      </c>
      <c r="K25" s="95">
        <v>2700</v>
      </c>
    </row>
    <row r="26" spans="1:11" ht="12.75">
      <c r="A26" s="65"/>
      <c r="B26" s="1"/>
      <c r="C26" s="1"/>
      <c r="D26" s="1"/>
      <c r="E26" s="1"/>
      <c r="F26" s="1"/>
      <c r="G26" s="1"/>
      <c r="H26" s="1"/>
      <c r="I26" s="84">
        <v>0</v>
      </c>
      <c r="J26" s="65"/>
      <c r="K26" s="95">
        <v>0</v>
      </c>
    </row>
    <row r="27" spans="1:11" ht="12.75">
      <c r="A27" s="65"/>
      <c r="B27" s="1"/>
      <c r="C27" s="1"/>
      <c r="D27" s="1"/>
      <c r="E27" s="1"/>
      <c r="F27" s="1"/>
      <c r="G27" s="1"/>
      <c r="H27" s="1"/>
      <c r="I27" s="84">
        <v>0</v>
      </c>
      <c r="J27" s="65"/>
      <c r="K27" s="95">
        <v>0</v>
      </c>
    </row>
    <row r="28" spans="1:11" ht="12.75">
      <c r="A28" s="65" t="s">
        <v>89</v>
      </c>
      <c r="B28" s="1" t="s">
        <v>90</v>
      </c>
      <c r="C28" s="1"/>
      <c r="D28" s="1"/>
      <c r="E28" s="1"/>
      <c r="F28" s="1"/>
      <c r="G28" s="1"/>
      <c r="H28" s="1"/>
      <c r="I28" s="84">
        <v>0</v>
      </c>
      <c r="J28" s="65" t="s">
        <v>89</v>
      </c>
      <c r="K28" s="95">
        <v>0</v>
      </c>
    </row>
    <row r="29" spans="1:11" ht="12.75">
      <c r="A29" s="65"/>
      <c r="B29" s="1"/>
      <c r="C29" s="1"/>
      <c r="D29" s="1"/>
      <c r="E29" s="1"/>
      <c r="F29" s="1"/>
      <c r="G29" s="1"/>
      <c r="H29" s="1"/>
      <c r="I29" s="84">
        <v>0</v>
      </c>
      <c r="J29" s="65"/>
      <c r="K29" s="95">
        <v>0</v>
      </c>
    </row>
    <row r="30" spans="1:11" ht="13.5" thickBot="1">
      <c r="A30" s="67"/>
      <c r="B30" s="86"/>
      <c r="C30" s="86"/>
      <c r="D30" s="86"/>
      <c r="E30" s="86"/>
      <c r="F30" s="86"/>
      <c r="G30" s="86"/>
      <c r="H30" s="86"/>
      <c r="I30" s="87">
        <v>0</v>
      </c>
      <c r="J30" s="96"/>
      <c r="K30" s="97">
        <v>0</v>
      </c>
    </row>
    <row r="31" spans="1:11" ht="13.5" thickBot="1">
      <c r="A31" s="90"/>
      <c r="B31" s="71" t="s">
        <v>79</v>
      </c>
      <c r="C31" s="98"/>
      <c r="D31" s="98"/>
      <c r="E31" s="98"/>
      <c r="F31" s="98"/>
      <c r="G31" s="98"/>
      <c r="H31" s="98"/>
      <c r="I31" s="89">
        <v>6150</v>
      </c>
      <c r="J31" s="90"/>
      <c r="K31" s="99">
        <v>6150</v>
      </c>
    </row>
    <row r="32" spans="1:11" ht="13.5" thickBot="1">
      <c r="A32" s="100"/>
      <c r="B32" s="101" t="s">
        <v>91</v>
      </c>
      <c r="C32" s="120"/>
      <c r="D32" s="121"/>
      <c r="E32" s="121"/>
      <c r="F32" s="121"/>
      <c r="G32" s="121"/>
      <c r="H32" s="121"/>
      <c r="I32" s="122"/>
      <c r="J32" s="102" t="s">
        <v>92</v>
      </c>
      <c r="K32" s="103">
        <v>15140</v>
      </c>
    </row>
    <row r="35" spans="2:3" ht="12.75">
      <c r="B35" t="s">
        <v>93</v>
      </c>
      <c r="C35" t="s">
        <v>42</v>
      </c>
    </row>
  </sheetData>
  <mergeCells count="4">
    <mergeCell ref="J4:K4"/>
    <mergeCell ref="C32:I32"/>
    <mergeCell ref="C10:H10"/>
    <mergeCell ref="C21:H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4" sqref="B4"/>
    </sheetView>
  </sheetViews>
  <sheetFormatPr defaultColWidth="9.00390625" defaultRowHeight="12.75"/>
  <cols>
    <col min="2" max="2" width="25.375" style="0" customWidth="1"/>
    <col min="3" max="3" width="7.625" style="0" customWidth="1"/>
  </cols>
  <sheetData>
    <row r="2" spans="2:4" ht="12.75">
      <c r="B2" s="50" t="s">
        <v>136</v>
      </c>
      <c r="C2" s="50"/>
      <c r="D2" s="50"/>
    </row>
    <row r="4" spans="2:9" ht="13.5" thickBot="1">
      <c r="B4" s="50" t="s">
        <v>140</v>
      </c>
      <c r="C4" s="51"/>
      <c r="D4" s="50"/>
      <c r="E4" s="50"/>
      <c r="F4" s="50"/>
      <c r="G4" s="50"/>
      <c r="H4" s="50"/>
      <c r="I4" s="50"/>
    </row>
    <row r="5" spans="11:12" ht="13.5" thickBot="1">
      <c r="K5" s="118" t="s">
        <v>73</v>
      </c>
      <c r="L5" s="119"/>
    </row>
    <row r="6" spans="1:12" ht="13.5" thickBot="1">
      <c r="A6" s="52" t="s">
        <v>74</v>
      </c>
      <c r="B6" s="53" t="s">
        <v>75</v>
      </c>
      <c r="C6" s="54" t="s">
        <v>76</v>
      </c>
      <c r="D6" s="55" t="s">
        <v>76</v>
      </c>
      <c r="E6" s="53" t="s">
        <v>76</v>
      </c>
      <c r="F6" s="54" t="s">
        <v>76</v>
      </c>
      <c r="G6" s="54" t="s">
        <v>76</v>
      </c>
      <c r="H6" s="54"/>
      <c r="I6" s="54" t="s">
        <v>76</v>
      </c>
      <c r="J6" s="56" t="s">
        <v>77</v>
      </c>
      <c r="K6" s="57" t="s">
        <v>78</v>
      </c>
      <c r="L6" s="58" t="s">
        <v>76</v>
      </c>
    </row>
    <row r="7" spans="1:12" ht="12.75">
      <c r="A7" s="59"/>
      <c r="B7" s="60"/>
      <c r="C7" s="61"/>
      <c r="D7" s="61"/>
      <c r="E7" s="61"/>
      <c r="F7" s="61"/>
      <c r="G7" s="61"/>
      <c r="H7" s="61"/>
      <c r="I7" s="62"/>
      <c r="J7" s="63">
        <f>C7+D7+E7+F7+G7+I7</f>
        <v>0</v>
      </c>
      <c r="K7" s="59"/>
      <c r="L7" s="64">
        <f>J7</f>
        <v>0</v>
      </c>
    </row>
    <row r="8" spans="1:12" ht="12.75">
      <c r="A8" s="65" t="s">
        <v>70</v>
      </c>
      <c r="B8" s="66" t="s">
        <v>137</v>
      </c>
      <c r="C8" s="4">
        <v>420</v>
      </c>
      <c r="D8" s="4">
        <v>460</v>
      </c>
      <c r="E8" s="4">
        <v>460</v>
      </c>
      <c r="F8" s="4">
        <v>510</v>
      </c>
      <c r="G8" s="4">
        <v>400</v>
      </c>
      <c r="H8" s="4">
        <v>500</v>
      </c>
      <c r="I8" s="4">
        <v>500</v>
      </c>
      <c r="J8" s="63">
        <f>C8+D8+E8+F8+G8+I8+H8</f>
        <v>3250</v>
      </c>
      <c r="K8" s="65" t="s">
        <v>70</v>
      </c>
      <c r="L8" s="64">
        <f>J8</f>
        <v>3250</v>
      </c>
    </row>
    <row r="9" spans="1:12" ht="12.75">
      <c r="A9" s="65"/>
      <c r="B9" s="66"/>
      <c r="C9" s="4"/>
      <c r="D9" s="4"/>
      <c r="E9" s="4"/>
      <c r="F9" s="4"/>
      <c r="G9" s="4"/>
      <c r="H9" s="4"/>
      <c r="I9" s="4"/>
      <c r="J9" s="63">
        <f>C9+D9+E9+F9+G9+I9+H9</f>
        <v>0</v>
      </c>
      <c r="K9" s="65"/>
      <c r="L9" s="64">
        <f>J9</f>
        <v>0</v>
      </c>
    </row>
    <row r="10" spans="1:12" ht="13.5" thickBot="1">
      <c r="A10" s="67"/>
      <c r="B10" s="68"/>
      <c r="C10" s="69"/>
      <c r="D10" s="69"/>
      <c r="E10" s="69"/>
      <c r="F10" s="69"/>
      <c r="G10" s="69"/>
      <c r="H10" s="69"/>
      <c r="I10" s="69"/>
      <c r="J10" s="63">
        <f>C10+D10+E10+F10+G10+I10+H10</f>
        <v>0</v>
      </c>
      <c r="K10" s="67"/>
      <c r="L10" s="64">
        <f>J10</f>
        <v>0</v>
      </c>
    </row>
    <row r="11" spans="1:12" ht="13.5" thickBot="1">
      <c r="A11" s="52"/>
      <c r="B11" s="71" t="s">
        <v>79</v>
      </c>
      <c r="C11" s="123">
        <v>510</v>
      </c>
      <c r="D11" s="124"/>
      <c r="E11" s="124"/>
      <c r="F11" s="124"/>
      <c r="G11" s="124"/>
      <c r="H11" s="124"/>
      <c r="I11" s="125"/>
      <c r="J11" s="72">
        <f>SUM(J7:J10)</f>
        <v>3250</v>
      </c>
      <c r="K11" s="73"/>
      <c r="L11" s="74">
        <f>SUM(L7:L10)</f>
        <v>3250</v>
      </c>
    </row>
    <row r="12" spans="3:12" ht="13.5" thickBot="1">
      <c r="C12" s="114">
        <v>400</v>
      </c>
      <c r="K12" s="75"/>
      <c r="L12" s="76"/>
    </row>
    <row r="13" spans="1:12" ht="12.75">
      <c r="A13" s="77" t="s">
        <v>74</v>
      </c>
      <c r="B13" s="78" t="s">
        <v>75</v>
      </c>
      <c r="C13" s="79"/>
      <c r="D13" s="80" t="s">
        <v>76</v>
      </c>
      <c r="E13" s="78" t="s">
        <v>76</v>
      </c>
      <c r="F13" s="79" t="s">
        <v>76</v>
      </c>
      <c r="G13" s="79" t="s">
        <v>76</v>
      </c>
      <c r="H13" s="79"/>
      <c r="I13" s="79" t="s">
        <v>76</v>
      </c>
      <c r="J13" s="81" t="s">
        <v>77</v>
      </c>
      <c r="K13" s="82"/>
      <c r="L13" s="83"/>
    </row>
    <row r="14" spans="1:12" ht="12.75">
      <c r="A14" s="65" t="s">
        <v>64</v>
      </c>
      <c r="B14" s="1" t="s">
        <v>80</v>
      </c>
      <c r="C14" s="1">
        <v>500</v>
      </c>
      <c r="D14" s="1"/>
      <c r="E14" s="1"/>
      <c r="F14" s="1"/>
      <c r="G14" s="1"/>
      <c r="H14" s="1"/>
      <c r="I14" s="1"/>
      <c r="J14" s="63">
        <f aca="true" t="shared" si="0" ref="J14:J21">C14+D14+E14+F14+G14+I14+H14</f>
        <v>500</v>
      </c>
      <c r="K14" s="65" t="s">
        <v>64</v>
      </c>
      <c r="L14" s="85">
        <f>J14</f>
        <v>500</v>
      </c>
    </row>
    <row r="15" spans="1:12" ht="12.75">
      <c r="A15" s="65" t="s">
        <v>66</v>
      </c>
      <c r="B15" s="1" t="s">
        <v>81</v>
      </c>
      <c r="C15" s="1">
        <v>500</v>
      </c>
      <c r="D15" s="1"/>
      <c r="E15" s="1"/>
      <c r="F15" s="1"/>
      <c r="G15" s="1"/>
      <c r="H15" s="1"/>
      <c r="I15" s="1"/>
      <c r="J15" s="63">
        <f t="shared" si="0"/>
        <v>500</v>
      </c>
      <c r="K15" s="65" t="s">
        <v>66</v>
      </c>
      <c r="L15" s="85">
        <f aca="true" t="shared" si="1" ref="L15:L21">J15</f>
        <v>500</v>
      </c>
    </row>
    <row r="16" spans="1:12" ht="12.75">
      <c r="A16" s="65" t="s">
        <v>82</v>
      </c>
      <c r="B16" s="1"/>
      <c r="C16" s="1"/>
      <c r="D16" s="1"/>
      <c r="E16" s="1"/>
      <c r="F16" s="1"/>
      <c r="G16" s="1"/>
      <c r="H16" s="1"/>
      <c r="I16" s="1"/>
      <c r="J16" s="63">
        <f t="shared" si="0"/>
        <v>0</v>
      </c>
      <c r="K16" s="65" t="s">
        <v>82</v>
      </c>
      <c r="L16" s="85">
        <f t="shared" si="1"/>
        <v>0</v>
      </c>
    </row>
    <row r="17" spans="1:12" ht="12.75">
      <c r="A17" s="65" t="s">
        <v>83</v>
      </c>
      <c r="B17" s="1" t="s">
        <v>84</v>
      </c>
      <c r="C17" s="1"/>
      <c r="D17" s="1"/>
      <c r="E17" s="1"/>
      <c r="F17" s="1"/>
      <c r="G17" s="1"/>
      <c r="H17" s="1"/>
      <c r="I17" s="1"/>
      <c r="J17" s="63">
        <f t="shared" si="0"/>
        <v>0</v>
      </c>
      <c r="K17" s="65" t="s">
        <v>83</v>
      </c>
      <c r="L17" s="85">
        <f t="shared" si="1"/>
        <v>0</v>
      </c>
    </row>
    <row r="18" spans="1:12" ht="12.75">
      <c r="A18" s="65" t="s">
        <v>67</v>
      </c>
      <c r="B18" s="1" t="s">
        <v>85</v>
      </c>
      <c r="C18" s="1">
        <v>500</v>
      </c>
      <c r="D18" s="1">
        <v>500</v>
      </c>
      <c r="E18" s="1"/>
      <c r="F18" s="1"/>
      <c r="G18" s="1"/>
      <c r="H18" s="1"/>
      <c r="I18" s="1"/>
      <c r="J18" s="63">
        <f t="shared" si="0"/>
        <v>1000</v>
      </c>
      <c r="K18" s="65" t="s">
        <v>67</v>
      </c>
      <c r="L18" s="85">
        <f t="shared" si="1"/>
        <v>1000</v>
      </c>
    </row>
    <row r="19" spans="1:12" ht="12.75">
      <c r="A19" s="65" t="s">
        <v>68</v>
      </c>
      <c r="B19" s="1" t="s">
        <v>86</v>
      </c>
      <c r="C19" s="1">
        <v>500</v>
      </c>
      <c r="D19" s="1"/>
      <c r="E19" s="1"/>
      <c r="F19" s="1"/>
      <c r="G19" s="1"/>
      <c r="H19" s="1"/>
      <c r="I19" s="1"/>
      <c r="J19" s="63">
        <f t="shared" si="0"/>
        <v>500</v>
      </c>
      <c r="K19" s="65" t="s">
        <v>68</v>
      </c>
      <c r="L19" s="85">
        <f t="shared" si="1"/>
        <v>500</v>
      </c>
    </row>
    <row r="20" spans="1:12" ht="12.75">
      <c r="A20" s="65" t="s">
        <v>69</v>
      </c>
      <c r="B20" s="1" t="s">
        <v>87</v>
      </c>
      <c r="C20" s="1">
        <v>500</v>
      </c>
      <c r="D20" s="1"/>
      <c r="E20" s="1"/>
      <c r="F20" s="1"/>
      <c r="G20" s="1"/>
      <c r="H20" s="1"/>
      <c r="I20" s="1"/>
      <c r="J20" s="63">
        <f t="shared" si="0"/>
        <v>500</v>
      </c>
      <c r="K20" s="65" t="s">
        <v>69</v>
      </c>
      <c r="L20" s="85">
        <f t="shared" si="1"/>
        <v>500</v>
      </c>
    </row>
    <row r="21" spans="1:12" ht="13.5" thickBot="1">
      <c r="A21" s="67" t="s">
        <v>65</v>
      </c>
      <c r="B21" s="86" t="s">
        <v>88</v>
      </c>
      <c r="C21" s="86">
        <v>70</v>
      </c>
      <c r="D21" s="86">
        <v>500</v>
      </c>
      <c r="E21" s="86">
        <v>500</v>
      </c>
      <c r="F21" s="86">
        <v>3600</v>
      </c>
      <c r="G21" s="86"/>
      <c r="H21" s="86"/>
      <c r="I21" s="86"/>
      <c r="J21" s="63">
        <f t="shared" si="0"/>
        <v>4670</v>
      </c>
      <c r="K21" s="67" t="s">
        <v>65</v>
      </c>
      <c r="L21" s="88">
        <f t="shared" si="1"/>
        <v>4670</v>
      </c>
    </row>
    <row r="22" spans="1:12" ht="13.5" thickBot="1">
      <c r="A22" s="52"/>
      <c r="B22" s="71" t="s">
        <v>79</v>
      </c>
      <c r="C22" s="120"/>
      <c r="D22" s="121"/>
      <c r="E22" s="121"/>
      <c r="F22" s="121"/>
      <c r="G22" s="121"/>
      <c r="H22" s="121"/>
      <c r="I22" s="126"/>
      <c r="J22" s="89">
        <f>SUM(J14:J21)</f>
        <v>7670</v>
      </c>
      <c r="K22" s="90"/>
      <c r="L22" s="74">
        <f>SUM(L14:L21)</f>
        <v>7670</v>
      </c>
    </row>
    <row r="23" spans="11:12" ht="13.5" thickBot="1">
      <c r="K23" s="59"/>
      <c r="L23" s="91"/>
    </row>
    <row r="24" spans="1:12" ht="12.75">
      <c r="A24" s="92" t="s">
        <v>74</v>
      </c>
      <c r="B24" s="93" t="s">
        <v>75</v>
      </c>
      <c r="C24" s="93" t="s">
        <v>76</v>
      </c>
      <c r="D24" s="93" t="s">
        <v>76</v>
      </c>
      <c r="E24" s="93" t="s">
        <v>76</v>
      </c>
      <c r="F24" s="93" t="s">
        <v>76</v>
      </c>
      <c r="G24" s="93" t="s">
        <v>76</v>
      </c>
      <c r="H24" s="93"/>
      <c r="I24" s="93" t="s">
        <v>76</v>
      </c>
      <c r="J24" s="94" t="s">
        <v>77</v>
      </c>
      <c r="K24" s="65"/>
      <c r="L24" s="95"/>
    </row>
    <row r="25" spans="1:12" ht="12.75">
      <c r="A25" s="65"/>
      <c r="B25" s="1"/>
      <c r="C25" s="1"/>
      <c r="D25" s="1"/>
      <c r="E25" s="1"/>
      <c r="F25" s="1"/>
      <c r="G25" s="1"/>
      <c r="H25" s="1"/>
      <c r="I25" s="1"/>
      <c r="J25" s="63">
        <f aca="true" t="shared" si="2" ref="J25:J31">C25+D25+E25+F25+G25+I25+H25</f>
        <v>0</v>
      </c>
      <c r="K25" s="65"/>
      <c r="L25" s="95">
        <f>J25</f>
        <v>0</v>
      </c>
    </row>
    <row r="26" spans="1:12" ht="12.75">
      <c r="A26" s="65"/>
      <c r="B26" s="1"/>
      <c r="C26" s="1"/>
      <c r="D26" s="1"/>
      <c r="E26" s="1"/>
      <c r="F26" s="1"/>
      <c r="G26" s="1"/>
      <c r="H26" s="1"/>
      <c r="I26" s="1"/>
      <c r="J26" s="63">
        <f t="shared" si="2"/>
        <v>0</v>
      </c>
      <c r="K26" s="65"/>
      <c r="L26" s="95">
        <f aca="true" t="shared" si="3" ref="L26:L32">J26</f>
        <v>0</v>
      </c>
    </row>
    <row r="27" spans="1:12" ht="12.75">
      <c r="A27" s="65"/>
      <c r="B27" s="1"/>
      <c r="C27" s="1"/>
      <c r="D27" s="1"/>
      <c r="E27" s="1"/>
      <c r="F27" s="1"/>
      <c r="G27" s="1"/>
      <c r="H27" s="1"/>
      <c r="I27" s="1"/>
      <c r="J27" s="63">
        <f t="shared" si="2"/>
        <v>0</v>
      </c>
      <c r="K27" s="65"/>
      <c r="L27" s="95">
        <f t="shared" si="3"/>
        <v>0</v>
      </c>
    </row>
    <row r="28" spans="1:12" ht="12.75">
      <c r="A28" s="65"/>
      <c r="B28" s="1"/>
      <c r="C28" s="1"/>
      <c r="D28" s="1"/>
      <c r="E28" s="1"/>
      <c r="F28" s="1"/>
      <c r="G28" s="1"/>
      <c r="H28" s="1"/>
      <c r="I28" s="1"/>
      <c r="J28" s="63">
        <f t="shared" si="2"/>
        <v>0</v>
      </c>
      <c r="K28" s="65"/>
      <c r="L28" s="95">
        <f t="shared" si="3"/>
        <v>0</v>
      </c>
    </row>
    <row r="29" spans="1:12" ht="12.75">
      <c r="A29" s="65" t="s">
        <v>89</v>
      </c>
      <c r="B29" s="1" t="s">
        <v>90</v>
      </c>
      <c r="C29" s="1"/>
      <c r="D29" s="1"/>
      <c r="E29" s="1"/>
      <c r="F29" s="1"/>
      <c r="G29" s="1"/>
      <c r="H29" s="1"/>
      <c r="I29" s="1"/>
      <c r="J29" s="63">
        <f t="shared" si="2"/>
        <v>0</v>
      </c>
      <c r="K29" s="65" t="s">
        <v>89</v>
      </c>
      <c r="L29" s="95">
        <f t="shared" si="3"/>
        <v>0</v>
      </c>
    </row>
    <row r="30" spans="1:12" ht="12.75">
      <c r="A30" s="65"/>
      <c r="B30" s="1"/>
      <c r="C30" s="1"/>
      <c r="D30" s="1"/>
      <c r="E30" s="1"/>
      <c r="F30" s="1"/>
      <c r="G30" s="1"/>
      <c r="H30" s="1"/>
      <c r="I30" s="1"/>
      <c r="J30" s="63">
        <f t="shared" si="2"/>
        <v>0</v>
      </c>
      <c r="K30" s="65"/>
      <c r="L30" s="95">
        <f t="shared" si="3"/>
        <v>0</v>
      </c>
    </row>
    <row r="31" spans="1:12" ht="13.5" thickBot="1">
      <c r="A31" s="67"/>
      <c r="B31" s="86"/>
      <c r="C31" s="86"/>
      <c r="D31" s="86"/>
      <c r="E31" s="86"/>
      <c r="F31" s="86"/>
      <c r="G31" s="86"/>
      <c r="H31" s="86"/>
      <c r="I31" s="86"/>
      <c r="J31" s="63">
        <f t="shared" si="2"/>
        <v>0</v>
      </c>
      <c r="K31" s="96"/>
      <c r="L31" s="97">
        <f t="shared" si="3"/>
        <v>0</v>
      </c>
    </row>
    <row r="32" spans="1:12" ht="13.5" thickBot="1">
      <c r="A32" s="90"/>
      <c r="B32" s="71" t="s">
        <v>79</v>
      </c>
      <c r="C32" s="98"/>
      <c r="D32" s="98"/>
      <c r="E32" s="98"/>
      <c r="F32" s="98"/>
      <c r="G32" s="98"/>
      <c r="H32" s="98"/>
      <c r="I32" s="98"/>
      <c r="J32" s="89">
        <f>SUM(J25:J31)</f>
        <v>0</v>
      </c>
      <c r="K32" s="90"/>
      <c r="L32" s="99">
        <f t="shared" si="3"/>
        <v>0</v>
      </c>
    </row>
    <row r="33" spans="1:12" ht="13.5" thickBot="1">
      <c r="A33" s="100"/>
      <c r="B33" s="101" t="s">
        <v>91</v>
      </c>
      <c r="C33" s="120"/>
      <c r="D33" s="121"/>
      <c r="E33" s="121"/>
      <c r="F33" s="121"/>
      <c r="G33" s="121"/>
      <c r="H33" s="121"/>
      <c r="I33" s="121"/>
      <c r="J33" s="122"/>
      <c r="K33" s="102" t="s">
        <v>92</v>
      </c>
      <c r="L33" s="103">
        <f>L11+L22+L32</f>
        <v>10920</v>
      </c>
    </row>
    <row r="36" spans="2:3" ht="12.75">
      <c r="B36" t="s">
        <v>93</v>
      </c>
      <c r="C36" t="s">
        <v>42</v>
      </c>
    </row>
  </sheetData>
  <mergeCells count="4">
    <mergeCell ref="K5:L5"/>
    <mergeCell ref="C11:I11"/>
    <mergeCell ref="C22:I22"/>
    <mergeCell ref="C33:J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2012-10-09T04:44:13Z</cp:lastPrinted>
  <dcterms:created xsi:type="dcterms:W3CDTF">2010-07-14T07:03:44Z</dcterms:created>
  <dcterms:modified xsi:type="dcterms:W3CDTF">2012-10-21T10:39:21Z</dcterms:modified>
  <cp:category/>
  <cp:version/>
  <cp:contentType/>
  <cp:contentStatus/>
</cp:coreProperties>
</file>